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Volumes/ensad/Service technique/6. SÉCURITÉ-SANTÉ/7. GARDIENNAGE ET FERMETURE/2024-09_nouveau marché gardiennage/MAPA GARDIENNAGE ENSAD/"/>
    </mc:Choice>
  </mc:AlternateContent>
  <xr:revisionPtr revIDLastSave="0" documentId="13_ncr:1_{2B0EB9E4-A3D1-4340-9A48-964D7630FBEE}" xr6:coauthVersionLast="47" xr6:coauthVersionMax="47" xr10:uidLastSave="{00000000-0000-0000-0000-000000000000}"/>
  <bookViews>
    <workbookView xWindow="0" yWindow="500" windowWidth="28800" windowHeight="123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1" i="1"/>
  <c r="C10" i="1" l="1"/>
  <c r="G11" i="1" l="1"/>
  <c r="C6" i="1"/>
  <c r="G6" i="1"/>
  <c r="G7" i="1"/>
  <c r="G8" i="1"/>
  <c r="G9" i="1"/>
  <c r="G10" i="1"/>
  <c r="G12" i="1"/>
  <c r="C8" i="1" l="1"/>
  <c r="G14" i="1" l="1"/>
  <c r="G15" i="1" s="1"/>
</calcChain>
</file>

<file path=xl/sharedStrings.xml><?xml version="1.0" encoding="utf-8"?>
<sst xmlns="http://schemas.openxmlformats.org/spreadsheetml/2006/main" count="42" uniqueCount="35">
  <si>
    <t>8 semaines par an</t>
  </si>
  <si>
    <t>environ 15 jours par an, en complément des prestations habituelles</t>
  </si>
  <si>
    <t>environ 5 fois par an</t>
  </si>
  <si>
    <t>€ HT</t>
  </si>
  <si>
    <t>€ TTC</t>
  </si>
  <si>
    <t>Le prestataire</t>
  </si>
  <si>
    <t>Nom</t>
  </si>
  <si>
    <t>Date</t>
  </si>
  <si>
    <t>Signature</t>
  </si>
  <si>
    <t>L'ENSAD</t>
  </si>
  <si>
    <t>Représentant</t>
  </si>
  <si>
    <t>Marché de gardiennage</t>
  </si>
  <si>
    <t>École nationale supérieure d'art et de design de Nancy</t>
  </si>
  <si>
    <t>DÉTAIL</t>
  </si>
  <si>
    <t>TOTAL</t>
  </si>
  <si>
    <t>PU HT
(€)</t>
  </si>
  <si>
    <t>coût HT
(€)</t>
  </si>
  <si>
    <t>1 samedi par an, fin janvier, besoin de 2 agents simultanément, ou autre en journée</t>
  </si>
  <si>
    <t>VOLUME HORAIRE CORRESPONDANT FACTURÉ PAR LE CANDIDAT
pour 1 an</t>
  </si>
  <si>
    <t>VOLUME ESTIMÉ
PAR L'ENSAD
pour 1 an</t>
  </si>
  <si>
    <t>h</t>
  </si>
  <si>
    <t>u</t>
  </si>
  <si>
    <t>(unité)</t>
  </si>
  <si>
    <r>
      <rPr>
        <u/>
        <sz val="11"/>
        <color theme="1"/>
        <rFont val="Calibri"/>
        <family val="2"/>
        <scheme val="minor"/>
      </rPr>
      <t>A. MISSION PRINCIPALE - PÉRIODE SCOLAIRE</t>
    </r>
    <r>
      <rPr>
        <sz val="11"/>
        <color theme="1"/>
        <rFont val="Calibri"/>
        <family val="2"/>
        <scheme val="minor"/>
      </rPr>
      <t xml:space="preserve">
(gardiennage + fermeture, en semaine, hors jours fériés, entre 6h et 21h)</t>
    </r>
  </si>
  <si>
    <r>
      <rPr>
        <u/>
        <sz val="11"/>
        <color theme="1"/>
        <rFont val="Calibri"/>
        <family val="2"/>
        <scheme val="minor"/>
      </rPr>
      <t>B. MISSION VACANCES SCOLAIRES - ÉCOLE OUVERTE AU PUBLIC</t>
    </r>
    <r>
      <rPr>
        <sz val="11"/>
        <color theme="1"/>
        <rFont val="Calibri"/>
        <family val="2"/>
        <scheme val="minor"/>
      </rPr>
      <t xml:space="preserve">
(gardiennage + fermeture, en semaine, hors jours fériés, entre 6h et 21h)</t>
    </r>
  </si>
  <si>
    <r>
      <rPr>
        <u/>
        <sz val="11"/>
        <color theme="1"/>
        <rFont val="Calibri"/>
        <family val="2"/>
        <scheme val="minor"/>
      </rPr>
      <t>C. MISSION VACANCES SCOLAIRES - ÉCOLE FERMÉE AU PUBLIC</t>
    </r>
    <r>
      <rPr>
        <sz val="11"/>
        <color theme="1"/>
        <rFont val="Calibri"/>
        <family val="2"/>
        <scheme val="minor"/>
      </rPr>
      <t xml:space="preserve">
(fermeture uniquement)</t>
    </r>
  </si>
  <si>
    <r>
      <rPr>
        <u/>
        <sz val="11"/>
        <color theme="1"/>
        <rFont val="Calibri"/>
        <family val="2"/>
        <scheme val="minor"/>
      </rPr>
      <t>D. MISSION VACANCES SCOLAIRES - ÉCOLE FERMÉE</t>
    </r>
    <r>
      <rPr>
        <sz val="11"/>
        <color theme="1"/>
        <rFont val="Calibri"/>
        <family val="2"/>
        <scheme val="minor"/>
      </rPr>
      <t xml:space="preserve">
(2 rondes hebdomadaires aléatoires)</t>
    </r>
  </si>
  <si>
    <r>
      <rPr>
        <u/>
        <sz val="11"/>
        <color theme="1"/>
        <rFont val="Calibri"/>
        <family val="2"/>
        <scheme val="minor"/>
      </rPr>
      <t>E. MISSION OUVERTURE TARDIVE EXCEPTIONNELLE</t>
    </r>
    <r>
      <rPr>
        <sz val="11"/>
        <color theme="1"/>
        <rFont val="Calibri"/>
        <family val="2"/>
        <scheme val="minor"/>
      </rPr>
      <t xml:space="preserve">
(gardiennage + fermeture, en semaine, hors jours fériés, au-delà de 21h)</t>
    </r>
  </si>
  <si>
    <r>
      <rPr>
        <u/>
        <sz val="11"/>
        <color theme="1"/>
        <rFont val="Calibri"/>
        <family val="2"/>
        <scheme val="minor"/>
      </rPr>
      <t>F. MISSION ÉVÈNEMENTS PONCTUELS</t>
    </r>
    <r>
      <rPr>
        <sz val="11"/>
        <color theme="1"/>
        <rFont val="Calibri"/>
        <family val="2"/>
        <scheme val="minor"/>
      </rPr>
      <t xml:space="preserve">
(le samedi entre 6h et 21h)</t>
    </r>
  </si>
  <si>
    <r>
      <rPr>
        <u/>
        <sz val="11"/>
        <color theme="1"/>
        <rFont val="Calibri"/>
        <family val="2"/>
        <scheme val="minor"/>
      </rPr>
      <t>G. LEVÉE DE DOUTE</t>
    </r>
    <r>
      <rPr>
        <sz val="11"/>
        <color theme="1"/>
        <rFont val="Calibri"/>
        <family val="2"/>
        <scheme val="minor"/>
      </rPr>
      <t xml:space="preserve"> suite appel télésurveillance
incendie ou intrusion</t>
    </r>
  </si>
  <si>
    <t>du lundi au jeudi de 17h00 à 21h00
le vendredi de 16h30 à 19h00
35 semaines par an</t>
  </si>
  <si>
    <t>du lundi au vendredi, ronde pour fermeture à 19h00
5 semaines par an</t>
  </si>
  <si>
    <t>Annexe n°1 à l'AE - cadre de prix</t>
  </si>
  <si>
    <t>du lundi au vendredi de 15h00 à 19h00
4 semaines par an</t>
  </si>
  <si>
    <t>REMPLIR LES CASES VERTES UNIQUEMENT et SIGNER LE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</si>
</sst>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3" fontId="0" fillId="0" borderId="3" xfId="0" applyNumberFormat="1" applyBorder="1"/>
    <xf numFmtId="0" fontId="0" fillId="0" borderId="4" xfId="0" applyBorder="1"/>
    <xf numFmtId="0" fontId="0" fillId="0" borderId="5" xfId="0" applyBorder="1"/>
    <xf numFmtId="3" fontId="0" fillId="0" borderId="6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3" xfId="0" applyNumberFormat="1" applyBorder="1"/>
    <xf numFmtId="0" fontId="0" fillId="3" borderId="10" xfId="0" applyFill="1" applyBorder="1"/>
    <xf numFmtId="0" fontId="0" fillId="3" borderId="11" xfId="0" applyFill="1" applyBorder="1" applyAlignment="1">
      <alignment horizont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right" wrapText="1"/>
    </xf>
    <xf numFmtId="0" fontId="3" fillId="0" borderId="12" xfId="0" applyFont="1" applyBorder="1" applyAlignment="1">
      <alignment horizontal="left" vertical="center" wrapText="1"/>
    </xf>
    <xf numFmtId="4" fontId="0" fillId="2" borderId="13" xfId="0" applyNumberFormat="1" applyFill="1" applyBorder="1"/>
    <xf numFmtId="0" fontId="0" fillId="0" borderId="8" xfId="0" applyBorder="1" applyAlignment="1">
      <alignment horizontal="right" wrapText="1"/>
    </xf>
    <xf numFmtId="4" fontId="0" fillId="0" borderId="12" xfId="0" applyNumberFormat="1" applyBorder="1"/>
    <xf numFmtId="4" fontId="0" fillId="0" borderId="13" xfId="0" applyNumberFormat="1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9" xfId="0" applyBorder="1" applyAlignment="1">
      <alignment horizontal="left" wrapText="1"/>
    </xf>
    <xf numFmtId="4" fontId="1" fillId="4" borderId="6" xfId="0" applyNumberFormat="1" applyFont="1" applyFill="1" applyBorder="1"/>
    <xf numFmtId="0" fontId="1" fillId="4" borderId="7" xfId="0" applyFon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topLeftCell="B1" zoomScale="115" zoomScaleNormal="115" workbookViewId="0">
      <selection activeCell="B2" sqref="B2"/>
    </sheetView>
  </sheetViews>
  <sheetFormatPr baseColWidth="10" defaultRowHeight="15" x14ac:dyDescent="0.2"/>
  <cols>
    <col min="1" max="1" width="66" customWidth="1"/>
    <col min="2" max="2" width="63.1640625" customWidth="1"/>
    <col min="3" max="3" width="20.1640625" customWidth="1"/>
    <col min="4" max="4" width="6.5" customWidth="1"/>
    <col min="5" max="5" width="25.83203125" customWidth="1"/>
    <col min="8" max="8" width="7.1640625" customWidth="1"/>
  </cols>
  <sheetData>
    <row r="1" spans="1:8" ht="16" thickBot="1" x14ac:dyDescent="0.25">
      <c r="A1" t="s">
        <v>12</v>
      </c>
    </row>
    <row r="2" spans="1:8" ht="16" thickBot="1" x14ac:dyDescent="0.25">
      <c r="A2" t="s">
        <v>11</v>
      </c>
      <c r="E2" s="14" t="s">
        <v>34</v>
      </c>
      <c r="F2" s="15"/>
      <c r="G2" s="28"/>
      <c r="H2" s="28"/>
    </row>
    <row r="3" spans="1:8" x14ac:dyDescent="0.2">
      <c r="A3" s="2" t="s">
        <v>32</v>
      </c>
    </row>
    <row r="4" spans="1:8" x14ac:dyDescent="0.2">
      <c r="A4" s="2"/>
    </row>
    <row r="5" spans="1:8" ht="64" x14ac:dyDescent="0.2">
      <c r="A5" s="3"/>
      <c r="B5" s="16" t="s">
        <v>13</v>
      </c>
      <c r="C5" s="20" t="s">
        <v>19</v>
      </c>
      <c r="D5" s="25" t="s">
        <v>22</v>
      </c>
      <c r="E5" s="17" t="s">
        <v>18</v>
      </c>
      <c r="F5" s="4" t="s">
        <v>15</v>
      </c>
      <c r="G5" s="4" t="s">
        <v>16</v>
      </c>
    </row>
    <row r="6" spans="1:8" ht="44.5" customHeight="1" x14ac:dyDescent="0.2">
      <c r="A6" s="5" t="s">
        <v>23</v>
      </c>
      <c r="B6" s="18" t="s">
        <v>30</v>
      </c>
      <c r="C6" s="21">
        <f>35*18.5</f>
        <v>647.5</v>
      </c>
      <c r="D6" s="22" t="s">
        <v>20</v>
      </c>
      <c r="E6" s="19"/>
      <c r="F6" s="12"/>
      <c r="G6" s="11">
        <f>E6*F6</f>
        <v>0</v>
      </c>
    </row>
    <row r="7" spans="1:8" ht="44.5" customHeight="1" x14ac:dyDescent="0.2">
      <c r="A7" s="5" t="s">
        <v>24</v>
      </c>
      <c r="B7" s="18" t="s">
        <v>33</v>
      </c>
      <c r="C7" s="21">
        <v>80</v>
      </c>
      <c r="D7" s="22" t="s">
        <v>20</v>
      </c>
      <c r="E7" s="19"/>
      <c r="F7" s="12"/>
      <c r="G7" s="11">
        <f t="shared" ref="G7:G12" si="0">E7*F7</f>
        <v>0</v>
      </c>
    </row>
    <row r="8" spans="1:8" ht="44.5" customHeight="1" x14ac:dyDescent="0.2">
      <c r="A8" s="5" t="s">
        <v>25</v>
      </c>
      <c r="B8" s="18" t="s">
        <v>31</v>
      </c>
      <c r="C8" s="23">
        <f>5*5</f>
        <v>25</v>
      </c>
      <c r="D8" s="24" t="s">
        <v>21</v>
      </c>
      <c r="E8" s="19"/>
      <c r="F8" s="12"/>
      <c r="G8" s="11">
        <f t="shared" si="0"/>
        <v>0</v>
      </c>
    </row>
    <row r="9" spans="1:8" ht="44.5" customHeight="1" x14ac:dyDescent="0.2">
      <c r="A9" s="5" t="s">
        <v>26</v>
      </c>
      <c r="B9" s="18" t="s">
        <v>0</v>
      </c>
      <c r="C9" s="21">
        <f>8*2</f>
        <v>16</v>
      </c>
      <c r="D9" s="22" t="s">
        <v>21</v>
      </c>
      <c r="E9" s="19"/>
      <c r="F9" s="12"/>
      <c r="G9" s="11">
        <f t="shared" si="0"/>
        <v>0</v>
      </c>
    </row>
    <row r="10" spans="1:8" ht="44.5" customHeight="1" x14ac:dyDescent="0.2">
      <c r="A10" s="5" t="s">
        <v>27</v>
      </c>
      <c r="B10" s="18" t="s">
        <v>1</v>
      </c>
      <c r="C10" s="21">
        <f>30</f>
        <v>30</v>
      </c>
      <c r="D10" s="22" t="s">
        <v>20</v>
      </c>
      <c r="E10" s="19"/>
      <c r="F10" s="12"/>
      <c r="G10" s="11">
        <f t="shared" si="0"/>
        <v>0</v>
      </c>
    </row>
    <row r="11" spans="1:8" ht="44.5" customHeight="1" x14ac:dyDescent="0.2">
      <c r="A11" s="5" t="s">
        <v>28</v>
      </c>
      <c r="B11" s="18" t="s">
        <v>17</v>
      </c>
      <c r="C11" s="21">
        <f>2*8.15</f>
        <v>16.3</v>
      </c>
      <c r="D11" s="22" t="s">
        <v>20</v>
      </c>
      <c r="E11" s="19"/>
      <c r="F11" s="12"/>
      <c r="G11" s="11">
        <f>E11*F11</f>
        <v>0</v>
      </c>
    </row>
    <row r="12" spans="1:8" ht="44.5" customHeight="1" x14ac:dyDescent="0.2">
      <c r="A12" s="5" t="s">
        <v>29</v>
      </c>
      <c r="B12" s="18" t="s">
        <v>2</v>
      </c>
      <c r="C12" s="21">
        <v>5</v>
      </c>
      <c r="D12" s="22" t="s">
        <v>21</v>
      </c>
      <c r="E12" s="19"/>
      <c r="F12" s="12"/>
      <c r="G12" s="11">
        <f t="shared" si="0"/>
        <v>0</v>
      </c>
    </row>
    <row r="13" spans="1:8" ht="16" thickBot="1" x14ac:dyDescent="0.25">
      <c r="C13" s="1"/>
      <c r="D13" s="1"/>
      <c r="E13" s="1"/>
      <c r="F13" s="1"/>
      <c r="G13" s="1"/>
    </row>
    <row r="14" spans="1:8" ht="16" x14ac:dyDescent="0.2">
      <c r="B14" s="6" t="s">
        <v>14</v>
      </c>
      <c r="C14" s="13"/>
      <c r="D14" s="13"/>
      <c r="E14" s="13"/>
      <c r="F14" s="7"/>
      <c r="G14" s="13">
        <f>SUM(G6:G12)</f>
        <v>0</v>
      </c>
      <c r="H14" s="8" t="s">
        <v>3</v>
      </c>
    </row>
    <row r="15" spans="1:8" ht="16" thickBot="1" x14ac:dyDescent="0.25">
      <c r="B15" s="9"/>
      <c r="C15" s="10"/>
      <c r="D15" s="10"/>
      <c r="E15" s="10"/>
      <c r="F15" s="10"/>
      <c r="G15" s="26">
        <f>G14*1.2</f>
        <v>0</v>
      </c>
      <c r="H15" s="27" t="s">
        <v>4</v>
      </c>
    </row>
    <row r="18" spans="3:6" x14ac:dyDescent="0.2">
      <c r="C18" s="2" t="s">
        <v>5</v>
      </c>
      <c r="D18" s="2"/>
      <c r="F18" s="2" t="s">
        <v>9</v>
      </c>
    </row>
    <row r="20" spans="3:6" x14ac:dyDescent="0.2">
      <c r="C20" t="s">
        <v>6</v>
      </c>
      <c r="F20" t="s">
        <v>10</v>
      </c>
    </row>
    <row r="22" spans="3:6" x14ac:dyDescent="0.2">
      <c r="C22" t="s">
        <v>7</v>
      </c>
      <c r="F22" t="s">
        <v>7</v>
      </c>
    </row>
    <row r="24" spans="3:6" x14ac:dyDescent="0.2">
      <c r="C24" t="s">
        <v>8</v>
      </c>
      <c r="F24" t="s">
        <v>8</v>
      </c>
    </row>
  </sheetData>
  <pageMargins left="0.7" right="0.7" top="0.75" bottom="0.75" header="0.3" footer="0.3"/>
  <pageSetup paperSize="9" scale="6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Enguerran</dc:creator>
  <cp:lastModifiedBy>Microsoft Office User</cp:lastModifiedBy>
  <cp:lastPrinted>2024-09-17T07:27:27Z</cp:lastPrinted>
  <dcterms:created xsi:type="dcterms:W3CDTF">2024-09-16T11:05:25Z</dcterms:created>
  <dcterms:modified xsi:type="dcterms:W3CDTF">2024-11-21T13:53:32Z</dcterms:modified>
</cp:coreProperties>
</file>